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ообіг\2026\12.02.2026\"/>
    </mc:Choice>
  </mc:AlternateContent>
  <bookViews>
    <workbookView xWindow="0" yWindow="0" windowWidth="28800" windowHeight="13620"/>
  </bookViews>
  <sheets>
    <sheet name="d-3" sheetId="1" r:id="rId1"/>
  </sheets>
  <definedNames>
    <definedName name="Z_8D009444_944E_4AE6_B124_72B770E7B72F_.wvu.Rows" localSheetId="0" hidden="1">'d-3'!$28:$28</definedName>
  </definedNames>
  <calcPr calcId="162913"/>
</workbook>
</file>

<file path=xl/calcChain.xml><?xml version="1.0" encoding="utf-8"?>
<calcChain xmlns="http://schemas.openxmlformats.org/spreadsheetml/2006/main">
  <c r="C14" i="1" l="1"/>
  <c r="D24" i="1" l="1"/>
  <c r="C20" i="1" l="1"/>
  <c r="B14" i="1" l="1"/>
  <c r="D23" i="1" l="1"/>
  <c r="E27" i="1" l="1"/>
  <c r="E28" i="1" l="1"/>
  <c r="D28" i="1"/>
  <c r="D27" i="1"/>
  <c r="E26" i="1"/>
  <c r="D26" i="1"/>
  <c r="E25" i="1"/>
  <c r="D25" i="1"/>
  <c r="E24" i="1"/>
  <c r="E23" i="1"/>
  <c r="E22" i="1"/>
  <c r="D22" i="1"/>
  <c r="D20" i="1" s="1"/>
  <c r="C10" i="1"/>
  <c r="B20" i="1"/>
  <c r="E19" i="1"/>
  <c r="D19" i="1"/>
  <c r="E18" i="1"/>
  <c r="D18" i="1"/>
  <c r="E17" i="1"/>
  <c r="D17" i="1"/>
  <c r="E16" i="1"/>
  <c r="D16" i="1"/>
  <c r="D15" i="1"/>
  <c r="E13" i="1"/>
  <c r="D13" i="1"/>
  <c r="E12" i="1"/>
  <c r="D12" i="1"/>
  <c r="F28" i="1" l="1"/>
  <c r="F27" i="1"/>
  <c r="B10" i="1"/>
  <c r="D10" i="1" s="1"/>
  <c r="E20" i="1"/>
  <c r="E14" i="1"/>
  <c r="F12" i="1"/>
  <c r="D14" i="1"/>
  <c r="F14" i="1"/>
  <c r="F16" i="1"/>
  <c r="F18" i="1"/>
  <c r="F20" i="1"/>
  <c r="F23" i="1"/>
  <c r="F25" i="1"/>
  <c r="F13" i="1"/>
  <c r="F17" i="1"/>
  <c r="F19" i="1"/>
  <c r="F22" i="1"/>
  <c r="F24" i="1"/>
  <c r="F26" i="1"/>
  <c r="E10" i="1" l="1"/>
</calcChain>
</file>

<file path=xl/sharedStrings.xml><?xml version="1.0" encoding="utf-8"?>
<sst xmlns="http://schemas.openxmlformats.org/spreadsheetml/2006/main" count="31" uniqueCount="31">
  <si>
    <t>ДАНІ</t>
  </si>
  <si>
    <t>тис. грн.</t>
  </si>
  <si>
    <t>Назва видатків</t>
  </si>
  <si>
    <t>Відхилення +;-</t>
  </si>
  <si>
    <t>% виконання</t>
  </si>
  <si>
    <t>Відсотки до заг-х видатків на органи управління</t>
  </si>
  <si>
    <t>Всього</t>
  </si>
  <si>
    <t>в тому числі:</t>
  </si>
  <si>
    <t>Оплата праці працівників бюджетних установ</t>
  </si>
  <si>
    <t>Нарахування на зарплату</t>
  </si>
  <si>
    <t>Придбання предметів постачання  та матеріалів</t>
  </si>
  <si>
    <t xml:space="preserve">З них: </t>
  </si>
  <si>
    <t xml:space="preserve"> - предмети, матеріали, обладнання та інвентар</t>
  </si>
  <si>
    <t xml:space="preserve"> - оплата послуг (крім комунальних)</t>
  </si>
  <si>
    <t xml:space="preserve"> - інші видатки </t>
  </si>
  <si>
    <t>Видатки на відрядження</t>
  </si>
  <si>
    <t xml:space="preserve">Оплата комунальних послуг та енергоносіїв </t>
  </si>
  <si>
    <t>З них:</t>
  </si>
  <si>
    <t xml:space="preserve"> - оплата теплопостачання</t>
  </si>
  <si>
    <t xml:space="preserve"> - оплата водопостачання</t>
  </si>
  <si>
    <t xml:space="preserve"> - оплата електроенергії</t>
  </si>
  <si>
    <t xml:space="preserve"> - оплата природного газу</t>
  </si>
  <si>
    <t xml:space="preserve"> - оплата інших енергоносіїв та інших комунальних послуг</t>
  </si>
  <si>
    <t>Окремі заходи по реалізації державних(регіональних) програм, не віднесені до заходів розвитку</t>
  </si>
  <si>
    <t>Інші поточні видатки</t>
  </si>
  <si>
    <t>Міський голова</t>
  </si>
  <si>
    <t>Сергій НАДАЛ</t>
  </si>
  <si>
    <t>Додаток 3</t>
  </si>
  <si>
    <t>Уточнений план на  2025рік</t>
  </si>
  <si>
    <t>Фактично використано за  2025 рік</t>
  </si>
  <si>
    <t>про використання бюджетних коштів на утримання органів місцевого самоврядування                                                                      за   2025 рік по загальному фонду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</si>
</sst>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7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6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164" fontId="5" fillId="0" borderId="1" xfId="0" applyNumberFormat="1" applyFont="1" applyBorder="1" applyProtection="1">
      <protection locked="0"/>
    </xf>
    <xf numFmtId="164" fontId="5" fillId="0" borderId="1" xfId="0" applyNumberFormat="1" applyFont="1" applyBorder="1"/>
    <xf numFmtId="164" fontId="4" fillId="0" borderId="1" xfId="0" applyNumberFormat="1" applyFont="1" applyBorder="1" applyProtection="1">
      <protection locked="0"/>
    </xf>
    <xf numFmtId="164" fontId="4" fillId="0" borderId="1" xfId="0" applyNumberFormat="1" applyFont="1" applyBorder="1"/>
    <xf numFmtId="164" fontId="4" fillId="0" borderId="2" xfId="0" applyNumberFormat="1" applyFont="1" applyBorder="1" applyProtection="1">
      <protection locked="0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Fill="1" applyBorder="1" applyProtection="1">
      <protection locked="0"/>
    </xf>
    <xf numFmtId="0" fontId="4" fillId="0" borderId="0" xfId="0" applyFont="1" applyBorder="1" applyAlignment="1">
      <alignment vertical="top" wrapText="1"/>
    </xf>
    <xf numFmtId="165" fontId="4" fillId="0" borderId="0" xfId="0" applyNumberFormat="1" applyFont="1" applyBorder="1" applyProtection="1">
      <protection locked="0"/>
    </xf>
    <xf numFmtId="165" fontId="4" fillId="0" borderId="0" xfId="0" applyNumberFormat="1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 shrinkToFit="1"/>
    </xf>
    <xf numFmtId="0" fontId="6" fillId="0" borderId="2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Zeros="0" tabSelected="1" showRuler="0" view="pageBreakPreview" zoomScaleSheetLayoutView="100" workbookViewId="0">
      <selection activeCell="A7" sqref="A7"/>
    </sheetView>
  </sheetViews>
  <sheetFormatPr defaultRowHeight="15.6" x14ac:dyDescent="0.3"/>
  <cols>
    <col min="1" max="1" width="28.8984375" style="2" customWidth="1"/>
    <col min="2" max="2" width="11.59765625" style="2" customWidth="1"/>
    <col min="3" max="3" width="12.3984375" style="2" customWidth="1"/>
    <col min="4" max="4" width="12.59765625" style="2" customWidth="1"/>
    <col min="5" max="5" width="10.8984375" style="2" customWidth="1"/>
    <col min="6" max="6" width="11.5" style="2" customWidth="1"/>
  </cols>
  <sheetData>
    <row r="1" spans="1:10" x14ac:dyDescent="0.3">
      <c r="C1" s="3"/>
      <c r="D1" s="3"/>
      <c r="E1" s="3"/>
      <c r="F1" s="4" t="s">
        <v>27</v>
      </c>
    </row>
    <row r="2" spans="1:10" x14ac:dyDescent="0.3">
      <c r="B2" s="3"/>
      <c r="C2" s="3"/>
      <c r="D2" s="3"/>
      <c r="E2" s="3"/>
      <c r="F2" s="4"/>
    </row>
    <row r="3" spans="1:10" x14ac:dyDescent="0.3">
      <c r="B3" s="3"/>
      <c r="C3" s="3"/>
      <c r="D3" s="3"/>
      <c r="E3" s="3"/>
      <c r="F3" s="4"/>
    </row>
    <row r="4" spans="1:10" x14ac:dyDescent="0.3">
      <c r="B4" s="3"/>
      <c r="C4" s="3"/>
      <c r="D4" s="3"/>
      <c r="E4" s="3"/>
      <c r="F4" s="4"/>
    </row>
    <row r="5" spans="1:10" x14ac:dyDescent="0.3">
      <c r="A5" s="24" t="s">
        <v>0</v>
      </c>
      <c r="B5" s="24"/>
      <c r="C5" s="24"/>
      <c r="D5" s="24"/>
      <c r="E5" s="24"/>
      <c r="F5" s="24"/>
    </row>
    <row r="6" spans="1:10" ht="36" customHeight="1" x14ac:dyDescent="0.3">
      <c r="A6" s="25" t="s">
        <v>30</v>
      </c>
      <c r="B6" s="25"/>
      <c r="C6" s="25"/>
      <c r="D6" s="25"/>
      <c r="E6" s="25"/>
      <c r="F6" s="25"/>
    </row>
    <row r="8" spans="1:10" x14ac:dyDescent="0.3">
      <c r="F8" s="2" t="s">
        <v>1</v>
      </c>
    </row>
    <row r="9" spans="1:10" ht="98.25" customHeight="1" x14ac:dyDescent="0.3">
      <c r="A9" s="18" t="s">
        <v>2</v>
      </c>
      <c r="B9" s="18" t="s">
        <v>28</v>
      </c>
      <c r="C9" s="18" t="s">
        <v>29</v>
      </c>
      <c r="D9" s="18" t="s">
        <v>3</v>
      </c>
      <c r="E9" s="18" t="s">
        <v>4</v>
      </c>
      <c r="F9" s="18" t="s">
        <v>5</v>
      </c>
    </row>
    <row r="10" spans="1:10" x14ac:dyDescent="0.3">
      <c r="A10" s="19" t="s">
        <v>6</v>
      </c>
      <c r="B10" s="5">
        <f>SUM(B12+B13+B14+B19+B20+B28+B27)</f>
        <v>308003.39999999997</v>
      </c>
      <c r="C10" s="5">
        <f>SUM(C12+C13+C14+C19+C20+C28+C27)</f>
        <v>298393.59999999992</v>
      </c>
      <c r="D10" s="6">
        <f t="shared" ref="D10:D28" si="0">C10-B10</f>
        <v>-9609.8000000000466</v>
      </c>
      <c r="E10" s="6">
        <f>C10/B10*100</f>
        <v>96.879969506830093</v>
      </c>
      <c r="F10" s="6">
        <v>100</v>
      </c>
    </row>
    <row r="11" spans="1:10" x14ac:dyDescent="0.3">
      <c r="A11" s="20" t="s">
        <v>7</v>
      </c>
      <c r="B11" s="7"/>
      <c r="C11" s="7"/>
      <c r="D11" s="8"/>
      <c r="E11" s="8"/>
      <c r="F11" s="8"/>
    </row>
    <row r="12" spans="1:10" ht="31.2" x14ac:dyDescent="0.3">
      <c r="A12" s="11" t="s">
        <v>8</v>
      </c>
      <c r="B12" s="7">
        <v>230716.3</v>
      </c>
      <c r="C12" s="7">
        <v>227050.8</v>
      </c>
      <c r="D12" s="8">
        <f t="shared" si="0"/>
        <v>-3665.5</v>
      </c>
      <c r="E12" s="8">
        <f>C12/B12*100</f>
        <v>98.411252260893576</v>
      </c>
      <c r="F12" s="8">
        <f>C12/C10*100</f>
        <v>76.091042167124243</v>
      </c>
    </row>
    <row r="13" spans="1:10" x14ac:dyDescent="0.3">
      <c r="A13" s="20" t="s">
        <v>9</v>
      </c>
      <c r="B13" s="7">
        <v>50084.4</v>
      </c>
      <c r="C13" s="7">
        <v>48922.6</v>
      </c>
      <c r="D13" s="8">
        <f t="shared" si="0"/>
        <v>-1161.8000000000029</v>
      </c>
      <c r="E13" s="8">
        <f>C13/B13*100</f>
        <v>97.680315627221248</v>
      </c>
      <c r="F13" s="8">
        <f>C13/C10*100</f>
        <v>16.39532483270419</v>
      </c>
    </row>
    <row r="14" spans="1:10" ht="31.2" x14ac:dyDescent="0.3">
      <c r="A14" s="11" t="s">
        <v>10</v>
      </c>
      <c r="B14" s="7">
        <f>B16+B17</f>
        <v>17644.800000000003</v>
      </c>
      <c r="C14" s="7">
        <f>C16+C17</f>
        <v>15239.8</v>
      </c>
      <c r="D14" s="8">
        <f t="shared" si="0"/>
        <v>-2405.0000000000036</v>
      </c>
      <c r="E14" s="8">
        <f>C14/B14*100</f>
        <v>86.369922016684782</v>
      </c>
      <c r="F14" s="8">
        <f>C14/C10*100</f>
        <v>5.1072811213109137</v>
      </c>
    </row>
    <row r="15" spans="1:10" ht="12.75" customHeight="1" x14ac:dyDescent="0.3">
      <c r="A15" s="20" t="s">
        <v>11</v>
      </c>
      <c r="B15" s="7"/>
      <c r="C15" s="7"/>
      <c r="D15" s="8">
        <f t="shared" si="0"/>
        <v>0</v>
      </c>
      <c r="E15" s="8"/>
      <c r="F15" s="8"/>
      <c r="J15" s="1"/>
    </row>
    <row r="16" spans="1:10" ht="31.2" x14ac:dyDescent="0.3">
      <c r="A16" s="21" t="s">
        <v>12</v>
      </c>
      <c r="B16" s="7">
        <v>4165.1000000000004</v>
      </c>
      <c r="C16" s="7">
        <v>3726.5</v>
      </c>
      <c r="D16" s="8">
        <f t="shared" si="0"/>
        <v>-438.60000000000036</v>
      </c>
      <c r="E16" s="8">
        <f>C16/B16*100</f>
        <v>89.469640584859903</v>
      </c>
      <c r="F16" s="8">
        <f>C16/C10*100</f>
        <v>1.2488538628174335</v>
      </c>
    </row>
    <row r="17" spans="1:6" ht="31.2" x14ac:dyDescent="0.3">
      <c r="A17" s="21" t="s">
        <v>13</v>
      </c>
      <c r="B17" s="7">
        <v>13479.7</v>
      </c>
      <c r="C17" s="7">
        <v>11513.3</v>
      </c>
      <c r="D17" s="8">
        <f t="shared" si="0"/>
        <v>-1966.4000000000015</v>
      </c>
      <c r="E17" s="8">
        <f>C17/B17*100</f>
        <v>85.412138252334984</v>
      </c>
      <c r="F17" s="8">
        <f>C17/C10*100</f>
        <v>3.8584272584934807</v>
      </c>
    </row>
    <row r="18" spans="1:6" ht="15" hidden="1" customHeight="1" x14ac:dyDescent="0.3">
      <c r="A18" s="22" t="s">
        <v>14</v>
      </c>
      <c r="B18" s="7"/>
      <c r="C18" s="7"/>
      <c r="D18" s="8">
        <f t="shared" si="0"/>
        <v>0</v>
      </c>
      <c r="E18" s="8" t="e">
        <f>C18/B18*100</f>
        <v>#DIV/0!</v>
      </c>
      <c r="F18" s="8">
        <f>C18/C10*100</f>
        <v>0</v>
      </c>
    </row>
    <row r="19" spans="1:6" x14ac:dyDescent="0.3">
      <c r="A19" s="20" t="s">
        <v>15</v>
      </c>
      <c r="B19" s="7">
        <v>868.2</v>
      </c>
      <c r="C19" s="7">
        <v>691.5</v>
      </c>
      <c r="D19" s="8">
        <f t="shared" si="0"/>
        <v>-176.70000000000005</v>
      </c>
      <c r="E19" s="8">
        <f>C19/B19*100</f>
        <v>79.647546648237736</v>
      </c>
      <c r="F19" s="8">
        <f>C19/C10*100</f>
        <v>0.23174089524708308</v>
      </c>
    </row>
    <row r="20" spans="1:6" ht="31.2" x14ac:dyDescent="0.3">
      <c r="A20" s="11" t="s">
        <v>16</v>
      </c>
      <c r="B20" s="7">
        <f>B22+B23+B24+B25+B26</f>
        <v>7644.6</v>
      </c>
      <c r="C20" s="7">
        <f>C22+C23+C24+C25+C26</f>
        <v>6056.6</v>
      </c>
      <c r="D20" s="7">
        <f>SUM(D22:D24)</f>
        <v>-1383</v>
      </c>
      <c r="E20" s="8">
        <f>C20/B20*100</f>
        <v>79.227166889045861</v>
      </c>
      <c r="F20" s="8">
        <f>C20/C10*100</f>
        <v>2.0297352222031577</v>
      </c>
    </row>
    <row r="21" spans="1:6" ht="15.75" customHeight="1" x14ac:dyDescent="0.3">
      <c r="A21" s="20" t="s">
        <v>17</v>
      </c>
      <c r="B21" s="7"/>
      <c r="C21" s="7"/>
      <c r="D21" s="8"/>
      <c r="E21" s="8"/>
      <c r="F21" s="8"/>
    </row>
    <row r="22" spans="1:6" x14ac:dyDescent="0.3">
      <c r="A22" s="10" t="s">
        <v>18</v>
      </c>
      <c r="B22" s="7">
        <v>4226.3</v>
      </c>
      <c r="C22" s="7">
        <v>3432.4</v>
      </c>
      <c r="D22" s="8">
        <f t="shared" si="0"/>
        <v>-793.90000000000009</v>
      </c>
      <c r="E22" s="8">
        <f>C22/B22*100</f>
        <v>81.215247379504532</v>
      </c>
      <c r="F22" s="8">
        <f>C22/C10*100</f>
        <v>1.1502927676733017</v>
      </c>
    </row>
    <row r="23" spans="1:6" x14ac:dyDescent="0.3">
      <c r="A23" s="21" t="s">
        <v>19</v>
      </c>
      <c r="B23" s="7">
        <v>309.5</v>
      </c>
      <c r="C23" s="7">
        <v>201.4</v>
      </c>
      <c r="D23" s="8">
        <f t="shared" si="0"/>
        <v>-108.1</v>
      </c>
      <c r="E23" s="8">
        <f>C23/B23*100</f>
        <v>65.072697899838445</v>
      </c>
      <c r="F23" s="8">
        <f>C23/C10*100</f>
        <v>6.7494745195607428E-2</v>
      </c>
    </row>
    <row r="24" spans="1:6" x14ac:dyDescent="0.3">
      <c r="A24" s="10" t="s">
        <v>20</v>
      </c>
      <c r="B24" s="7">
        <v>2580.1999999999998</v>
      </c>
      <c r="C24" s="9">
        <v>2099.1999999999998</v>
      </c>
      <c r="D24" s="8">
        <f t="shared" si="0"/>
        <v>-481</v>
      </c>
      <c r="E24" s="8">
        <f>C24/B24*100</f>
        <v>81.358034260910003</v>
      </c>
      <c r="F24" s="8">
        <f>C24/C10*100</f>
        <v>0.70350034317089916</v>
      </c>
    </row>
    <row r="25" spans="1:6" ht="18.75" customHeight="1" x14ac:dyDescent="0.3">
      <c r="A25" s="23" t="s">
        <v>21</v>
      </c>
      <c r="B25" s="7">
        <v>483.8</v>
      </c>
      <c r="C25" s="9">
        <v>280</v>
      </c>
      <c r="D25" s="8">
        <f t="shared" si="0"/>
        <v>-203.8</v>
      </c>
      <c r="E25" s="8">
        <f>C25/B25*100</f>
        <v>57.875155022736671</v>
      </c>
      <c r="F25" s="8">
        <f>C25/C10*100</f>
        <v>9.3835792724776962E-2</v>
      </c>
    </row>
    <row r="26" spans="1:6" ht="29.25" customHeight="1" x14ac:dyDescent="0.3">
      <c r="A26" s="10" t="s">
        <v>22</v>
      </c>
      <c r="B26" s="9">
        <v>44.8</v>
      </c>
      <c r="C26" s="9">
        <v>43.6</v>
      </c>
      <c r="D26" s="8">
        <f t="shared" si="0"/>
        <v>-1.1999999999999957</v>
      </c>
      <c r="E26" s="8">
        <f>C26/B26*100</f>
        <v>97.321428571428584</v>
      </c>
      <c r="F26" s="8">
        <f>C26/C10*100</f>
        <v>1.4611573438572412E-2</v>
      </c>
    </row>
    <row r="27" spans="1:6" ht="68.25" customHeight="1" x14ac:dyDescent="0.3">
      <c r="A27" s="11" t="s">
        <v>23</v>
      </c>
      <c r="B27" s="12">
        <v>171.8</v>
      </c>
      <c r="C27" s="7">
        <v>56.8</v>
      </c>
      <c r="D27" s="8">
        <f t="shared" si="0"/>
        <v>-115.00000000000001</v>
      </c>
      <c r="E27" s="8">
        <f>C27/B28*100</f>
        <v>6.5040650406504072</v>
      </c>
      <c r="F27" s="8">
        <f>C27/C10*100</f>
        <v>1.9035260809883329E-2</v>
      </c>
    </row>
    <row r="28" spans="1:6" ht="24.75" customHeight="1" x14ac:dyDescent="0.3">
      <c r="A28" s="11" t="s">
        <v>24</v>
      </c>
      <c r="B28" s="8">
        <v>873.3</v>
      </c>
      <c r="C28" s="8">
        <v>375.5</v>
      </c>
      <c r="D28" s="8">
        <f t="shared" si="0"/>
        <v>-497.79999999999995</v>
      </c>
      <c r="E28" s="8">
        <f>C28/B28*100</f>
        <v>42.99782434444063</v>
      </c>
      <c r="F28" s="8">
        <f>C28/C10*100</f>
        <v>0.1258405006005491</v>
      </c>
    </row>
    <row r="29" spans="1:6" ht="24.75" customHeight="1" x14ac:dyDescent="0.3">
      <c r="A29" s="13"/>
      <c r="B29" s="14"/>
      <c r="C29" s="14"/>
      <c r="D29" s="15"/>
      <c r="E29" s="15"/>
      <c r="F29" s="15"/>
    </row>
    <row r="30" spans="1:6" x14ac:dyDescent="0.3">
      <c r="A30" s="16" t="s">
        <v>25</v>
      </c>
      <c r="B30" s="17"/>
      <c r="C30" s="17"/>
      <c r="D30" s="17"/>
      <c r="E30" s="2" t="s">
        <v>26</v>
      </c>
      <c r="F30" s="3"/>
    </row>
    <row r="31" spans="1:6" x14ac:dyDescent="0.3">
      <c r="A31" s="17"/>
      <c r="B31" s="17"/>
      <c r="C31" s="3"/>
      <c r="D31" s="3"/>
      <c r="E31" s="3"/>
      <c r="F31" s="3"/>
    </row>
  </sheetData>
  <mergeCells count="2">
    <mergeCell ref="A5:F5"/>
    <mergeCell ref="A6:F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МФУ</cp:lastModifiedBy>
  <cp:lastPrinted>2025-07-24T05:38:30Z</cp:lastPrinted>
  <dcterms:created xsi:type="dcterms:W3CDTF">2021-02-10T13:53:25Z</dcterms:created>
  <dcterms:modified xsi:type="dcterms:W3CDTF">2026-02-12T12:25:55Z</dcterms:modified>
</cp:coreProperties>
</file>